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ry\Cuenta publica 1er trimestre 2026\Archivos a publicar\"/>
    </mc:Choice>
  </mc:AlternateContent>
  <xr:revisionPtr revIDLastSave="0" documentId="13_ncr:1_{6C01301E-7082-41E4-B9E6-4A671DEBDB57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4" l="1"/>
  <c r="G14" i="4" s="1"/>
  <c r="D13" i="4"/>
  <c r="G13" i="4" s="1"/>
  <c r="D12" i="4"/>
  <c r="G12" i="4" s="1"/>
  <c r="F16" i="4"/>
  <c r="E16" i="4"/>
  <c r="C16" i="4"/>
  <c r="B16" i="4"/>
  <c r="F50" i="4" l="1"/>
  <c r="E50" i="4"/>
  <c r="C50" i="4"/>
  <c r="B50" i="4"/>
  <c r="D48" i="4"/>
  <c r="G48" i="4" s="1"/>
  <c r="D44" i="4"/>
  <c r="G44" i="4" s="1"/>
  <c r="D46" i="4"/>
  <c r="G46" i="4" s="1"/>
  <c r="D42" i="4"/>
  <c r="G42" i="4" s="1"/>
  <c r="D40" i="4"/>
  <c r="G40" i="4" s="1"/>
  <c r="D38" i="4"/>
  <c r="G38" i="4" s="1"/>
  <c r="D36" i="4"/>
  <c r="G36" i="4" s="1"/>
  <c r="D34" i="4"/>
  <c r="G34" i="4" s="1"/>
  <c r="F27" i="4"/>
  <c r="E27" i="4"/>
  <c r="D25" i="4"/>
  <c r="G25" i="4" s="1"/>
  <c r="D24" i="4"/>
  <c r="G24" i="4" s="1"/>
  <c r="D23" i="4"/>
  <c r="G23" i="4" s="1"/>
  <c r="D22" i="4"/>
  <c r="G22" i="4" s="1"/>
  <c r="C27" i="4"/>
  <c r="B2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6" i="4" s="1"/>
  <c r="D16" i="4"/>
  <c r="G50" i="4"/>
  <c r="D50" i="4"/>
  <c r="G27" i="4"/>
  <c r="D27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<sst xmlns="http://schemas.openxmlformats.org/spreadsheetml/2006/main" count="53" uniqueCount="33">
  <si>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</si>
  <si>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</si>
  <si>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</si>
  <si>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</si>
  <si>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</si>
  <si>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</si>
  <si>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</si>
  <si>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</si>
  <si>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</si>
  <si>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</si>
  <si>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</si>
  <si>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</si>
  <si>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</si>
  <si>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</si>
  <si>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</si>
  <si>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</si>
  <si>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</si>
  <si>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</si>
  <si>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</si>
  <si>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</si>
  <si>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</si>
  <si>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</si>
  <si>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211213046010000 RECTORÍA UPJR</t>
  </si>
  <si>
    <t>211213046010301 DEPARTAMENTO DE VINCULAC</t>
  </si>
  <si>
    <t>211213046010302 DEPARTAMENTO DE BECAS, E</t>
  </si>
  <si>
    <t>211213046020000 SECRETARÍA ADMINISTRATIV</t>
  </si>
  <si>
    <t>211213046020100 SUBDIR DE PLANEACIÓN Y P</t>
  </si>
  <si>
    <t>211213046020700 DEPTO. SEGUIMIENTO A OBR</t>
  </si>
  <si>
    <t>211213046030000 SECRETARÍA ACADÉMICA UPJ</t>
  </si>
  <si>
    <t>211213046031001 DEPARTAMENTO DE DESARROL</t>
  </si>
  <si>
    <t>211213046031002 DEPARTAMENTO DE INVESTIG</t>
  </si>
  <si>
    <t>211213046A10000 ÓRGANO INTERNO DE CONTRO</t>
  </si>
  <si>
    <t>UNIVERSIDAD POLITECNICA DE JUVENTINO ROSAS
Estado Analítico del Ejercicio del Presupuesto de Egresos
Clasificación Administrativa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</si>
</sst>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GridLines="0" tabSelected="1" workbookViewId="0">
      <selection activeCell="C23" sqref="C23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32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2475772.86</v>
      </c>
      <c r="C5" s="13">
        <v>231933.3</v>
      </c>
      <c r="D5" s="13">
        <f>B5+C5</f>
        <v>2707706.1599999997</v>
      </c>
      <c r="E5" s="13">
        <v>584405.5</v>
      </c>
      <c r="F5" s="13">
        <v>584405.5</v>
      </c>
      <c r="G5" s="13">
        <f>D5-E5</f>
        <v>2123300.6599999997</v>
      </c>
    </row>
    <row r="6" spans="1:7" x14ac:dyDescent="0.2">
      <c r="A6" s="6" t="s">
        <v>23</v>
      </c>
      <c r="B6" s="13">
        <v>2343403.77</v>
      </c>
      <c r="C6" s="13">
        <v>0</v>
      </c>
      <c r="D6" s="13">
        <f t="shared" ref="D6:D11" si="0">B6+C6</f>
        <v>2343403.77</v>
      </c>
      <c r="E6" s="13">
        <v>339371.9</v>
      </c>
      <c r="F6" s="13">
        <v>339371.9</v>
      </c>
      <c r="G6" s="13">
        <f t="shared" ref="G6:G11" si="1">D6-E6</f>
        <v>2004031.87</v>
      </c>
    </row>
    <row r="7" spans="1:7" x14ac:dyDescent="0.2">
      <c r="A7" s="6" t="s">
        <v>24</v>
      </c>
      <c r="B7" s="13">
        <v>653033.05000000005</v>
      </c>
      <c r="C7" s="13">
        <v>0</v>
      </c>
      <c r="D7" s="13">
        <f t="shared" si="0"/>
        <v>653033.05000000005</v>
      </c>
      <c r="E7" s="13">
        <v>101337</v>
      </c>
      <c r="F7" s="13">
        <v>101337</v>
      </c>
      <c r="G7" s="13">
        <f t="shared" si="1"/>
        <v>551696.05000000005</v>
      </c>
    </row>
    <row r="8" spans="1:7" x14ac:dyDescent="0.2">
      <c r="A8" s="6" t="s">
        <v>25</v>
      </c>
      <c r="B8" s="13">
        <v>16508490.57</v>
      </c>
      <c r="C8" s="13">
        <v>1405329.64</v>
      </c>
      <c r="D8" s="13">
        <f t="shared" si="0"/>
        <v>17913820.210000001</v>
      </c>
      <c r="E8" s="13">
        <v>4066093.5</v>
      </c>
      <c r="F8" s="13">
        <v>4066093.5</v>
      </c>
      <c r="G8" s="13">
        <f t="shared" si="1"/>
        <v>13847726.710000001</v>
      </c>
    </row>
    <row r="9" spans="1:7" x14ac:dyDescent="0.2">
      <c r="A9" s="6" t="s">
        <v>26</v>
      </c>
      <c r="B9" s="13">
        <v>182530</v>
      </c>
      <c r="C9" s="13">
        <v>0</v>
      </c>
      <c r="D9" s="13">
        <f t="shared" si="0"/>
        <v>182530</v>
      </c>
      <c r="E9" s="13">
        <v>67742.850000000006</v>
      </c>
      <c r="F9" s="13">
        <v>67742.850000000006</v>
      </c>
      <c r="G9" s="13">
        <f t="shared" si="1"/>
        <v>114787.15</v>
      </c>
    </row>
    <row r="10" spans="1:7" x14ac:dyDescent="0.2">
      <c r="A10" s="6" t="s">
        <v>27</v>
      </c>
      <c r="B10" s="13">
        <v>719353.99</v>
      </c>
      <c r="C10" s="13">
        <v>719277.95</v>
      </c>
      <c r="D10" s="13">
        <f t="shared" si="0"/>
        <v>1438631.94</v>
      </c>
      <c r="E10" s="13">
        <v>783877.02</v>
      </c>
      <c r="F10" s="13">
        <v>783877.02</v>
      </c>
      <c r="G10" s="13">
        <f t="shared" si="1"/>
        <v>654754.91999999993</v>
      </c>
    </row>
    <row r="11" spans="1:7" x14ac:dyDescent="0.2">
      <c r="A11" s="6" t="s">
        <v>28</v>
      </c>
      <c r="B11" s="13">
        <v>34458365.799999997</v>
      </c>
      <c r="C11" s="13">
        <v>395633.08</v>
      </c>
      <c r="D11" s="13">
        <f t="shared" si="0"/>
        <v>34853998.879999995</v>
      </c>
      <c r="E11" s="13">
        <v>7506301.0300000003</v>
      </c>
      <c r="F11" s="13">
        <v>7506301.0300000003</v>
      </c>
      <c r="G11" s="13">
        <f t="shared" si="1"/>
        <v>27347697.849999994</v>
      </c>
    </row>
    <row r="12" spans="1:7" x14ac:dyDescent="0.2">
      <c r="A12" s="6" t="s">
        <v>29</v>
      </c>
      <c r="B12" s="13">
        <v>1897983.77</v>
      </c>
      <c r="C12" s="13">
        <v>0</v>
      </c>
      <c r="D12" s="13">
        <f t="shared" ref="D12" si="2">B12+C12</f>
        <v>1897983.77</v>
      </c>
      <c r="E12" s="13">
        <v>328050.95</v>
      </c>
      <c r="F12" s="13">
        <v>328050.95</v>
      </c>
      <c r="G12" s="13">
        <f t="shared" ref="G12" si="3">D12-E12</f>
        <v>1569932.82</v>
      </c>
    </row>
    <row r="13" spans="1:7" x14ac:dyDescent="0.2">
      <c r="A13" s="6" t="s">
        <v>30</v>
      </c>
      <c r="B13" s="13">
        <v>12600</v>
      </c>
      <c r="C13" s="13">
        <v>0</v>
      </c>
      <c r="D13" s="13">
        <f t="shared" ref="D13" si="4">B13+C13</f>
        <v>12600</v>
      </c>
      <c r="E13" s="13">
        <v>1500</v>
      </c>
      <c r="F13" s="13">
        <v>1500</v>
      </c>
      <c r="G13" s="13">
        <f t="shared" ref="G13" si="5">D13-E13</f>
        <v>11100</v>
      </c>
    </row>
    <row r="14" spans="1:7" x14ac:dyDescent="0.2">
      <c r="A14" s="6" t="s">
        <v>31</v>
      </c>
      <c r="B14" s="13">
        <v>377033.05</v>
      </c>
      <c r="C14" s="13">
        <v>0</v>
      </c>
      <c r="D14" s="13">
        <f t="shared" ref="D14" si="6">B14+C14</f>
        <v>377033.05</v>
      </c>
      <c r="E14" s="13">
        <v>101337</v>
      </c>
      <c r="F14" s="13">
        <v>101337</v>
      </c>
      <c r="G14" s="13">
        <f t="shared" ref="G14" si="7">D14-E14</f>
        <v>275696.05</v>
      </c>
    </row>
    <row r="15" spans="1:7" x14ac:dyDescent="0.2">
      <c r="A15" s="6"/>
      <c r="B15" s="13"/>
      <c r="C15" s="13"/>
      <c r="D15" s="13"/>
      <c r="E15" s="13"/>
      <c r="F15" s="13"/>
      <c r="G15" s="13"/>
    </row>
    <row r="16" spans="1:7" x14ac:dyDescent="0.2">
      <c r="A16" s="15" t="s">
        <v>18</v>
      </c>
      <c r="B16" s="14">
        <f t="shared" ref="B16:G16" si="8">SUM(B5:B15)</f>
        <v>59628566.859999992</v>
      </c>
      <c r="C16" s="14">
        <f t="shared" si="8"/>
        <v>2752173.9699999997</v>
      </c>
      <c r="D16" s="14">
        <f t="shared" si="8"/>
        <v>62380740.829999998</v>
      </c>
      <c r="E16" s="14">
        <f t="shared" si="8"/>
        <v>13880016.75</v>
      </c>
      <c r="F16" s="14">
        <f t="shared" si="8"/>
        <v>13880016.75</v>
      </c>
      <c r="G16" s="14">
        <f t="shared" si="8"/>
        <v>48500724.079999991</v>
      </c>
    </row>
    <row r="18" spans="1:7" ht="55.35" customHeight="1" x14ac:dyDescent="0.2">
      <c r="A18" s="18" t="s">
        <v>32</v>
      </c>
      <c r="B18" s="19"/>
      <c r="C18" s="19"/>
      <c r="D18" s="19"/>
      <c r="E18" s="19"/>
      <c r="F18" s="19"/>
      <c r="G18" s="20"/>
    </row>
    <row r="19" spans="1:7" x14ac:dyDescent="0.2">
      <c r="A19" s="10"/>
      <c r="B19" s="21" t="s">
        <v>15</v>
      </c>
      <c r="C19" s="22"/>
      <c r="D19" s="22"/>
      <c r="E19" s="22"/>
      <c r="F19" s="23"/>
      <c r="G19" s="16" t="s">
        <v>14</v>
      </c>
    </row>
    <row r="20" spans="1:7" ht="22.5" x14ac:dyDescent="0.2">
      <c r="A20" s="9" t="s">
        <v>9</v>
      </c>
      <c r="B20" s="2" t="s">
        <v>10</v>
      </c>
      <c r="C20" s="2" t="s">
        <v>16</v>
      </c>
      <c r="D20" s="2" t="s">
        <v>11</v>
      </c>
      <c r="E20" s="2" t="s">
        <v>12</v>
      </c>
      <c r="F20" s="2" t="s">
        <v>13</v>
      </c>
      <c r="G20" s="17"/>
    </row>
    <row r="21" spans="1:7" x14ac:dyDescent="0.2">
      <c r="A21" s="11"/>
      <c r="B21" s="12"/>
      <c r="C21" s="12"/>
      <c r="D21" s="12"/>
      <c r="E21" s="12"/>
      <c r="F21" s="12"/>
      <c r="G21" s="12"/>
    </row>
    <row r="22" spans="1:7" x14ac:dyDescent="0.2">
      <c r="A22" s="7" t="s">
        <v>0</v>
      </c>
      <c r="B22" s="13">
        <v>0</v>
      </c>
      <c r="C22" s="13">
        <v>0</v>
      </c>
      <c r="D22" s="13">
        <f>B22+C22</f>
        <v>0</v>
      </c>
      <c r="E22" s="13">
        <v>0</v>
      </c>
      <c r="F22" s="13">
        <v>0</v>
      </c>
      <c r="G22" s="13">
        <f>D22-E22</f>
        <v>0</v>
      </c>
    </row>
    <row r="23" spans="1:7" x14ac:dyDescent="0.2">
      <c r="A23" s="7" t="s">
        <v>1</v>
      </c>
      <c r="B23" s="13">
        <v>0</v>
      </c>
      <c r="C23" s="13">
        <v>0</v>
      </c>
      <c r="D23" s="13">
        <f t="shared" ref="D23:D25" si="9">B23+C23</f>
        <v>0</v>
      </c>
      <c r="E23" s="13">
        <v>0</v>
      </c>
      <c r="F23" s="13">
        <v>0</v>
      </c>
      <c r="G23" s="13">
        <f t="shared" ref="G23:G25" si="10">D23-E23</f>
        <v>0</v>
      </c>
    </row>
    <row r="24" spans="1:7" x14ac:dyDescent="0.2">
      <c r="A24" s="7" t="s">
        <v>2</v>
      </c>
      <c r="B24" s="13">
        <v>0</v>
      </c>
      <c r="C24" s="13">
        <v>0</v>
      </c>
      <c r="D24" s="13">
        <f t="shared" si="9"/>
        <v>0</v>
      </c>
      <c r="E24" s="13">
        <v>0</v>
      </c>
      <c r="F24" s="13">
        <v>0</v>
      </c>
      <c r="G24" s="13">
        <f t="shared" si="10"/>
        <v>0</v>
      </c>
    </row>
    <row r="25" spans="1:7" x14ac:dyDescent="0.2">
      <c r="A25" s="7" t="s">
        <v>19</v>
      </c>
      <c r="B25" s="13">
        <v>0</v>
      </c>
      <c r="C25" s="13">
        <v>0</v>
      </c>
      <c r="D25" s="13">
        <f t="shared" si="9"/>
        <v>0</v>
      </c>
      <c r="E25" s="13">
        <v>0</v>
      </c>
      <c r="F25" s="13">
        <v>0</v>
      </c>
      <c r="G25" s="13">
        <f t="shared" si="10"/>
        <v>0</v>
      </c>
    </row>
    <row r="26" spans="1:7" x14ac:dyDescent="0.2">
      <c r="A26" s="7"/>
      <c r="B26" s="13"/>
      <c r="C26" s="13"/>
      <c r="D26" s="13"/>
      <c r="E26" s="13"/>
      <c r="F26" s="13"/>
      <c r="G26" s="13"/>
    </row>
    <row r="27" spans="1:7" x14ac:dyDescent="0.2">
      <c r="A27" s="4" t="s">
        <v>18</v>
      </c>
      <c r="B27" s="14">
        <f t="shared" ref="B27:G27" si="11">SUM(B22:B25)</f>
        <v>0</v>
      </c>
      <c r="C27" s="14">
        <f t="shared" si="11"/>
        <v>0</v>
      </c>
      <c r="D27" s="14">
        <f t="shared" si="11"/>
        <v>0</v>
      </c>
      <c r="E27" s="14">
        <f t="shared" si="11"/>
        <v>0</v>
      </c>
      <c r="F27" s="14">
        <f t="shared" si="11"/>
        <v>0</v>
      </c>
      <c r="G27" s="14">
        <f t="shared" si="11"/>
        <v>0</v>
      </c>
    </row>
    <row r="30" spans="1:7" ht="59.45" customHeight="1" x14ac:dyDescent="0.2">
      <c r="A30" s="21" t="s">
        <v>32</v>
      </c>
      <c r="B30" s="22"/>
      <c r="C30" s="22"/>
      <c r="D30" s="22"/>
      <c r="E30" s="22"/>
      <c r="F30" s="22"/>
      <c r="G30" s="23"/>
    </row>
    <row r="31" spans="1:7" x14ac:dyDescent="0.2">
      <c r="A31" s="10"/>
      <c r="B31" s="21" t="s">
        <v>15</v>
      </c>
      <c r="C31" s="22"/>
      <c r="D31" s="22"/>
      <c r="E31" s="22"/>
      <c r="F31" s="23"/>
      <c r="G31" s="16" t="s">
        <v>14</v>
      </c>
    </row>
    <row r="32" spans="1:7" ht="22.5" x14ac:dyDescent="0.2">
      <c r="A32" s="9" t="s">
        <v>9</v>
      </c>
      <c r="B32" s="2" t="s">
        <v>10</v>
      </c>
      <c r="C32" s="2" t="s">
        <v>16</v>
      </c>
      <c r="D32" s="2" t="s">
        <v>11</v>
      </c>
      <c r="E32" s="2" t="s">
        <v>12</v>
      </c>
      <c r="F32" s="2" t="s">
        <v>13</v>
      </c>
      <c r="G32" s="17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8" t="s">
        <v>4</v>
      </c>
      <c r="B34" s="13">
        <v>59628566.859999999</v>
      </c>
      <c r="C34" s="13">
        <v>2752173.97</v>
      </c>
      <c r="D34" s="13">
        <f t="shared" ref="D34:D46" si="12">B34+C34</f>
        <v>62380740.829999998</v>
      </c>
      <c r="E34" s="13">
        <v>13880016.75</v>
      </c>
      <c r="F34" s="13">
        <v>13880016.75</v>
      </c>
      <c r="G34" s="13">
        <f t="shared" ref="G34:G46" si="13">D34-E34</f>
        <v>48500724.079999998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3</v>
      </c>
      <c r="B36" s="13">
        <v>0</v>
      </c>
      <c r="C36" s="13">
        <v>0</v>
      </c>
      <c r="D36" s="13">
        <f t="shared" si="12"/>
        <v>0</v>
      </c>
      <c r="E36" s="13">
        <v>0</v>
      </c>
      <c r="F36" s="13">
        <v>0</v>
      </c>
      <c r="G36" s="13">
        <f t="shared" si="13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5</v>
      </c>
      <c r="B38" s="13">
        <v>0</v>
      </c>
      <c r="C38" s="13">
        <v>0</v>
      </c>
      <c r="D38" s="13">
        <f t="shared" si="12"/>
        <v>0</v>
      </c>
      <c r="E38" s="13">
        <v>0</v>
      </c>
      <c r="F38" s="13">
        <v>0</v>
      </c>
      <c r="G38" s="13">
        <f t="shared" si="13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x14ac:dyDescent="0.2">
      <c r="A40" s="8" t="s">
        <v>7</v>
      </c>
      <c r="B40" s="13">
        <v>0</v>
      </c>
      <c r="C40" s="13">
        <v>0</v>
      </c>
      <c r="D40" s="13">
        <f t="shared" si="12"/>
        <v>0</v>
      </c>
      <c r="E40" s="13">
        <v>0</v>
      </c>
      <c r="F40" s="13">
        <v>0</v>
      </c>
      <c r="G40" s="13">
        <f t="shared" si="13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8</v>
      </c>
      <c r="B42" s="13">
        <v>0</v>
      </c>
      <c r="C42" s="13">
        <v>0</v>
      </c>
      <c r="D42" s="13">
        <f t="shared" si="12"/>
        <v>0</v>
      </c>
      <c r="E42" s="13">
        <v>0</v>
      </c>
      <c r="F42" s="13">
        <v>0</v>
      </c>
      <c r="G42" s="13">
        <f t="shared" si="13"/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ht="22.5" x14ac:dyDescent="0.2">
      <c r="A44" s="8" t="s">
        <v>20</v>
      </c>
      <c r="B44" s="13">
        <v>0</v>
      </c>
      <c r="C44" s="13">
        <v>0</v>
      </c>
      <c r="D44" s="13">
        <f t="shared" ref="D44" si="14">B44+C44</f>
        <v>0</v>
      </c>
      <c r="E44" s="13">
        <v>0</v>
      </c>
      <c r="F44" s="13">
        <v>0</v>
      </c>
      <c r="G44" s="13">
        <f t="shared" ref="G44" si="15">D44-E44</f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6</v>
      </c>
      <c r="B46" s="13">
        <v>0</v>
      </c>
      <c r="C46" s="13">
        <v>0</v>
      </c>
      <c r="D46" s="13">
        <f t="shared" si="12"/>
        <v>0</v>
      </c>
      <c r="E46" s="13">
        <v>0</v>
      </c>
      <c r="F46" s="13">
        <v>0</v>
      </c>
      <c r="G46" s="13">
        <f t="shared" si="13"/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8" t="s">
        <v>21</v>
      </c>
      <c r="B48" s="13">
        <v>0</v>
      </c>
      <c r="C48" s="13">
        <v>0</v>
      </c>
      <c r="D48" s="13">
        <f t="shared" ref="D48" si="16">B48+C48</f>
        <v>0</v>
      </c>
      <c r="E48" s="13">
        <v>0</v>
      </c>
      <c r="F48" s="13">
        <v>0</v>
      </c>
      <c r="G48" s="13">
        <f t="shared" ref="G48" si="17">D48-E48</f>
        <v>0</v>
      </c>
    </row>
    <row r="49" spans="1:7" x14ac:dyDescent="0.2">
      <c r="A49" s="8"/>
      <c r="B49" s="13"/>
      <c r="C49" s="13"/>
      <c r="D49" s="13"/>
      <c r="E49" s="13"/>
      <c r="F49" s="13"/>
      <c r="G49" s="13"/>
    </row>
    <row r="50" spans="1:7" x14ac:dyDescent="0.2">
      <c r="A50" s="4" t="s">
        <v>18</v>
      </c>
      <c r="B50" s="14">
        <f t="shared" ref="B50:G50" si="18">SUM(B34:B48)</f>
        <v>59628566.859999999</v>
      </c>
      <c r="C50" s="14">
        <f t="shared" si="18"/>
        <v>2752173.97</v>
      </c>
      <c r="D50" s="14">
        <f t="shared" si="18"/>
        <v>62380740.829999998</v>
      </c>
      <c r="E50" s="14">
        <f t="shared" si="18"/>
        <v>13880016.75</v>
      </c>
      <c r="F50" s="14">
        <f t="shared" si="18"/>
        <v>13880016.75</v>
      </c>
      <c r="G50" s="14">
        <f t="shared" si="18"/>
        <v>48500724.079999998</v>
      </c>
    </row>
    <row r="52" spans="1:7" x14ac:dyDescent="0.2">
      <c r="A52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18:G18"/>
    <mergeCell ref="G31:G32"/>
    <mergeCell ref="G19:G20"/>
    <mergeCell ref="A30:G30"/>
    <mergeCell ref="B2:F2"/>
    <mergeCell ref="B19:F19"/>
    <mergeCell ref="B31:F3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  <ignoredErrors>
    <ignoredError sqref="D5:G15 G16 D16:F16 B16:C16 D22:G26 G27 D27:F27 B27:C27 D34:G50 B50:C5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2018-07-14T22:21:14Z</cp:lastPrinted>
  <dcterms:created xsi:type="dcterms:W3CDTF">2014-02-10T03:37:14Z</dcterms:created>
  <dcterms:modified xsi:type="dcterms:W3CDTF">2026-04-24T22:23:23Z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